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04.18-ECO FAM+DENT-CONTRACTA" sheetId="1" r:id="rId1"/>
  </sheets>
  <definedNames>
    <definedName name="_xlnm._FilterDatabase" localSheetId="0" hidden="1">'27.04.18-ECO FAM+DENT-CONTRACTA'!$A$8:$D$38</definedName>
    <definedName name="_xlnm.Print_Area" localSheetId="0">'27.04.18-ECO FAM+DENT-CONTRACTA'!$A$8:$H$40</definedName>
    <definedName name="_xlnm.Print_Titles" localSheetId="0">'27.04.18-ECO FAM+DENT-CONTRACTA'!$A:$C,'27.04.18-ECO FAM+DENT-CONTRACTA'!$8:$8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F38"/>
  <c r="E38"/>
  <c r="D38"/>
  <c r="L37"/>
  <c r="K37"/>
  <c r="G37"/>
  <c r="L36"/>
  <c r="K36"/>
  <c r="G36"/>
  <c r="L35"/>
  <c r="K35"/>
  <c r="G35"/>
  <c r="L34"/>
  <c r="K34"/>
  <c r="G34"/>
  <c r="L33"/>
  <c r="K33"/>
  <c r="G33"/>
  <c r="L32"/>
  <c r="K32"/>
  <c r="G32"/>
  <c r="L31"/>
  <c r="K31"/>
  <c r="G31"/>
  <c r="L30"/>
  <c r="K30"/>
  <c r="G30"/>
  <c r="L29"/>
  <c r="K29"/>
  <c r="G29"/>
  <c r="L28"/>
  <c r="K28"/>
  <c r="G28"/>
  <c r="L27"/>
  <c r="K27"/>
  <c r="G27"/>
  <c r="L26"/>
  <c r="K26"/>
  <c r="G26"/>
  <c r="L25"/>
  <c r="K25"/>
  <c r="L24"/>
  <c r="K24"/>
  <c r="G24"/>
  <c r="L23"/>
  <c r="K23"/>
  <c r="G23"/>
  <c r="L22"/>
  <c r="K22"/>
  <c r="G22"/>
  <c r="L21"/>
  <c r="K21"/>
  <c r="G21"/>
  <c r="L20"/>
  <c r="K20"/>
  <c r="G20"/>
  <c r="L19"/>
  <c r="K19"/>
  <c r="G19"/>
  <c r="L18"/>
  <c r="K18"/>
  <c r="G18"/>
  <c r="L17"/>
  <c r="K17"/>
  <c r="G17"/>
  <c r="L16"/>
  <c r="K16"/>
  <c r="G16"/>
  <c r="L15"/>
  <c r="K15"/>
  <c r="G15"/>
  <c r="L14"/>
  <c r="K14"/>
  <c r="G14"/>
  <c r="L13"/>
  <c r="K13"/>
  <c r="G13"/>
  <c r="L12"/>
  <c r="K12"/>
  <c r="G12"/>
  <c r="L11"/>
  <c r="K11"/>
  <c r="G11"/>
  <c r="L10"/>
  <c r="K10"/>
  <c r="G10"/>
  <c r="L9"/>
  <c r="K9"/>
  <c r="G38" l="1"/>
  <c r="L38"/>
  <c r="K38"/>
</calcChain>
</file>

<file path=xl/sharedStrings.xml><?xml version="1.0" encoding="utf-8"?>
<sst xmlns="http://schemas.openxmlformats.org/spreadsheetml/2006/main" count="74" uniqueCount="74">
  <si>
    <t>ACTE ADITIONALE PENTRU ECOGRAFII  LA CONTRACTELE DE ASISTENTA MEDICALA PRIMARA</t>
  </si>
  <si>
    <t>27.04.2018</t>
  </si>
  <si>
    <t>CONTRACTARE 2018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</si>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</sst>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2" applyFont="1" applyFill="1"/>
    <xf numFmtId="0" fontId="5" fillId="0" borderId="0" xfId="3" applyFont="1" applyFill="1" applyBorder="1"/>
    <xf numFmtId="0" fontId="2" fillId="0" borderId="0" xfId="2" applyFill="1" applyBorder="1"/>
    <xf numFmtId="0" fontId="2" fillId="0" borderId="0" xfId="3" applyFill="1" applyBorder="1"/>
    <xf numFmtId="164" fontId="2" fillId="0" borderId="0" xfId="4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1" applyFont="1" applyFill="1" applyBorder="1" applyAlignment="1">
      <alignment wrapText="1"/>
    </xf>
    <xf numFmtId="164" fontId="4" fillId="0" borderId="1" xfId="1" applyFont="1" applyFill="1" applyBorder="1"/>
    <xf numFmtId="0" fontId="2" fillId="0" borderId="0" xfId="2" applyFont="1" applyFill="1"/>
    <xf numFmtId="0" fontId="4" fillId="0" borderId="1" xfId="2" applyFont="1" applyFill="1" applyBorder="1"/>
    <xf numFmtId="0" fontId="6" fillId="0" borderId="1" xfId="5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 wrapText="1"/>
    </xf>
    <xf numFmtId="165" fontId="6" fillId="0" borderId="1" xfId="5" applyNumberFormat="1" applyFont="1" applyFill="1" applyBorder="1" applyAlignment="1">
      <alignment horizontal="center"/>
    </xf>
    <xf numFmtId="165" fontId="6" fillId="0" borderId="1" xfId="5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3" applyFont="1" applyFill="1" applyBorder="1"/>
    <xf numFmtId="164" fontId="3" fillId="0" borderId="1" xfId="2" applyNumberFormat="1" applyFont="1" applyFill="1" applyBorder="1"/>
    <xf numFmtId="0" fontId="3" fillId="0" borderId="0" xfId="2" applyFont="1" applyFill="1"/>
    <xf numFmtId="0" fontId="3" fillId="0" borderId="0" xfId="2" applyFont="1" applyFill="1" applyBorder="1"/>
    <xf numFmtId="0" fontId="3" fillId="0" borderId="0" xfId="3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/>
    <xf numFmtId="0" fontId="0" fillId="0" borderId="0" xfId="3" applyFont="1" applyFill="1"/>
  </cellXfs>
  <cellStyles count="96">
    <cellStyle name="Comma" xfId="1" builtinId="3"/>
    <cellStyle name="Comma 10" xfId="4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21"/>
    <cellStyle name="Comma 2 4" xfId="22"/>
    <cellStyle name="Comma 2 6" xfId="23"/>
    <cellStyle name="Comma 20" xfId="24"/>
    <cellStyle name="Comma 20 2" xfId="25"/>
    <cellStyle name="Comma 21" xfId="26"/>
    <cellStyle name="Comma 22" xfId="27"/>
    <cellStyle name="Comma 23" xfId="28"/>
    <cellStyle name="Comma 24" xfId="29"/>
    <cellStyle name="Comma 25" xfId="30"/>
    <cellStyle name="Comma 26" xfId="31"/>
    <cellStyle name="Comma 3" xfId="32"/>
    <cellStyle name="Comma 4" xfId="33"/>
    <cellStyle name="Comma 5" xfId="34"/>
    <cellStyle name="Comma 6" xfId="35"/>
    <cellStyle name="Comma 7" xfId="36"/>
    <cellStyle name="Comma 8" xfId="37"/>
    <cellStyle name="Comma 8 2" xfId="38"/>
    <cellStyle name="Comma 9" xfId="39"/>
    <cellStyle name="Normal" xfId="0" builtinId="0"/>
    <cellStyle name="Normal 10" xfId="2"/>
    <cellStyle name="Normal 10 2" xfId="40"/>
    <cellStyle name="Normal 11" xfId="41"/>
    <cellStyle name="Normal 11 2" xfId="42"/>
    <cellStyle name="Normal 11 3" xfId="43"/>
    <cellStyle name="Normal 12" xfId="44"/>
    <cellStyle name="Normal 13" xfId="45"/>
    <cellStyle name="Normal 13 2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5"/>
    <cellStyle name="Normal 2 2" xfId="6"/>
    <cellStyle name="Normal 2 2 2" xfId="53"/>
    <cellStyle name="Normal 2 2 3" xfId="54"/>
    <cellStyle name="Normal 2 2 4" xfId="55"/>
    <cellStyle name="Normal 2 3" xfId="56"/>
    <cellStyle name="Normal 20" xfId="57"/>
    <cellStyle name="Normal 21" xfId="58"/>
    <cellStyle name="Normal 2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7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44"/>
  <sheetViews>
    <sheetView tabSelected="1" zoomScaleNormal="100" workbookViewId="0">
      <pane ySplit="8" topLeftCell="A9" activePane="bottomLeft" state="frozen"/>
      <selection activeCell="J21" sqref="J21"/>
      <selection pane="bottomLeft" activeCell="F48" sqref="F48"/>
    </sheetView>
  </sheetViews>
  <sheetFormatPr defaultRowHeight="12.75"/>
  <cols>
    <col min="1" max="1" width="9.140625" style="2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bestFit="1" customWidth="1"/>
    <col min="12" max="12" width="14.7109375" style="2" customWidth="1"/>
    <col min="13" max="16384" width="9.140625" style="2"/>
  </cols>
  <sheetData>
    <row r="2" spans="1:12" ht="15.75">
      <c r="A2" s="1" t="s">
        <v>0</v>
      </c>
      <c r="B2" s="2"/>
    </row>
    <row r="3" spans="1:12" ht="15">
      <c r="B3" s="2"/>
      <c r="C3" s="4" t="s">
        <v>1</v>
      </c>
    </row>
    <row r="4" spans="1:12">
      <c r="B4" s="2"/>
      <c r="C4" s="5" t="s">
        <v>2</v>
      </c>
    </row>
    <row r="5" spans="1:12">
      <c r="A5" s="6"/>
      <c r="B5" s="7"/>
      <c r="C5" s="8"/>
    </row>
    <row r="6" spans="1:12">
      <c r="A6" s="6"/>
      <c r="B6" s="7"/>
      <c r="C6" s="9"/>
    </row>
    <row r="7" spans="1:12" ht="15">
      <c r="A7" s="6"/>
      <c r="B7" s="5"/>
      <c r="C7" s="10"/>
    </row>
    <row r="8" spans="1:12" s="14" customFormat="1" ht="31.5">
      <c r="A8" s="11" t="s">
        <v>3</v>
      </c>
      <c r="B8" s="12" t="s">
        <v>4</v>
      </c>
      <c r="C8" s="12" t="s">
        <v>5</v>
      </c>
      <c r="D8" s="11" t="s">
        <v>6</v>
      </c>
      <c r="E8" s="13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</row>
    <row r="9" spans="1:12" s="19" customFormat="1" ht="15.75">
      <c r="A9" s="11">
        <v>1</v>
      </c>
      <c r="B9" s="15" t="s">
        <v>15</v>
      </c>
      <c r="C9" s="16" t="s">
        <v>16</v>
      </c>
      <c r="D9" s="17"/>
      <c r="E9" s="17"/>
      <c r="F9" s="17"/>
      <c r="G9" s="17"/>
      <c r="H9" s="17"/>
      <c r="I9" s="18">
        <v>4657.8</v>
      </c>
      <c r="J9" s="18">
        <v>4657.8</v>
      </c>
      <c r="K9" s="18">
        <f>H9+I9+J9</f>
        <v>9315.6</v>
      </c>
      <c r="L9" s="18">
        <f>D9+E9+F9+H9+I9+J9</f>
        <v>9315.6</v>
      </c>
    </row>
    <row r="10" spans="1:12" s="19" customFormat="1" ht="15">
      <c r="A10" s="20">
        <v>2</v>
      </c>
      <c r="B10" s="21" t="s">
        <v>17</v>
      </c>
      <c r="C10" s="22" t="s">
        <v>18</v>
      </c>
      <c r="D10" s="18">
        <v>2520</v>
      </c>
      <c r="E10" s="18">
        <v>2520</v>
      </c>
      <c r="F10" s="18">
        <v>2520</v>
      </c>
      <c r="G10" s="18">
        <f>SUM(D10:F10)</f>
        <v>7560</v>
      </c>
      <c r="H10" s="18">
        <v>7641.7</v>
      </c>
      <c r="I10" s="18">
        <v>4673.79</v>
      </c>
      <c r="J10" s="18">
        <v>4673.78</v>
      </c>
      <c r="K10" s="18">
        <f t="shared" ref="K10:K37" si="0">H10+I10+J10</f>
        <v>16989.27</v>
      </c>
      <c r="L10" s="18">
        <f t="shared" ref="L10:L37" si="1">D10+E10+F10+H10+I10+J10</f>
        <v>24549.27</v>
      </c>
    </row>
    <row r="11" spans="1:12" s="19" customFormat="1" ht="15.75">
      <c r="A11" s="11">
        <v>3</v>
      </c>
      <c r="B11" s="23" t="s">
        <v>19</v>
      </c>
      <c r="C11" s="22" t="s">
        <v>20</v>
      </c>
      <c r="D11" s="18">
        <v>1910</v>
      </c>
      <c r="E11" s="18">
        <v>3190</v>
      </c>
      <c r="F11" s="18">
        <v>1900</v>
      </c>
      <c r="G11" s="18">
        <f t="shared" ref="G11:G37" si="2">SUM(D11:F11)</f>
        <v>7000</v>
      </c>
      <c r="H11" s="18">
        <v>6571.96</v>
      </c>
      <c r="I11" s="18">
        <v>3580.99</v>
      </c>
      <c r="J11" s="18">
        <v>3580.99</v>
      </c>
      <c r="K11" s="18">
        <f t="shared" si="0"/>
        <v>13733.94</v>
      </c>
      <c r="L11" s="18">
        <f t="shared" si="1"/>
        <v>20733.939999999995</v>
      </c>
    </row>
    <row r="12" spans="1:12" s="19" customFormat="1" ht="15">
      <c r="A12" s="20">
        <v>4</v>
      </c>
      <c r="B12" s="24" t="s">
        <v>21</v>
      </c>
      <c r="C12" s="25" t="s">
        <v>22</v>
      </c>
      <c r="D12" s="18">
        <v>480</v>
      </c>
      <c r="E12" s="18">
        <v>960</v>
      </c>
      <c r="F12" s="18">
        <v>180</v>
      </c>
      <c r="G12" s="18">
        <f t="shared" si="2"/>
        <v>1620</v>
      </c>
      <c r="H12" s="18">
        <v>1308.51</v>
      </c>
      <c r="I12" s="18">
        <v>2234.69</v>
      </c>
      <c r="J12" s="18">
        <v>2234.69</v>
      </c>
      <c r="K12" s="18">
        <f t="shared" si="0"/>
        <v>5777.8899999999994</v>
      </c>
      <c r="L12" s="18">
        <f t="shared" si="1"/>
        <v>7397.8900000000012</v>
      </c>
    </row>
    <row r="13" spans="1:12" s="19" customFormat="1" ht="15.75">
      <c r="A13" s="11">
        <v>5</v>
      </c>
      <c r="B13" s="23" t="s">
        <v>23</v>
      </c>
      <c r="C13" s="26" t="s">
        <v>24</v>
      </c>
      <c r="D13" s="18">
        <v>1200</v>
      </c>
      <c r="E13" s="18">
        <v>1200</v>
      </c>
      <c r="F13" s="18">
        <v>1200</v>
      </c>
      <c r="G13" s="18">
        <f t="shared" si="2"/>
        <v>3600</v>
      </c>
      <c r="H13" s="18">
        <v>3625.79</v>
      </c>
      <c r="I13" s="18">
        <v>3002.05</v>
      </c>
      <c r="J13" s="18">
        <v>3002.04</v>
      </c>
      <c r="K13" s="18">
        <f t="shared" si="0"/>
        <v>9629.880000000001</v>
      </c>
      <c r="L13" s="18">
        <f t="shared" si="1"/>
        <v>13229.880000000001</v>
      </c>
    </row>
    <row r="14" spans="1:12" s="19" customFormat="1" ht="15">
      <c r="A14" s="20">
        <v>6</v>
      </c>
      <c r="B14" s="27" t="s">
        <v>25</v>
      </c>
      <c r="C14" s="25" t="s">
        <v>26</v>
      </c>
      <c r="D14" s="18">
        <v>1380</v>
      </c>
      <c r="E14" s="18">
        <v>1440</v>
      </c>
      <c r="F14" s="18">
        <v>1380</v>
      </c>
      <c r="G14" s="18">
        <f t="shared" si="2"/>
        <v>4200</v>
      </c>
      <c r="H14" s="18">
        <v>2058.71</v>
      </c>
      <c r="I14" s="18">
        <v>3327.49</v>
      </c>
      <c r="J14" s="18">
        <v>3327.49</v>
      </c>
      <c r="K14" s="18">
        <f t="shared" si="0"/>
        <v>8713.6899999999987</v>
      </c>
      <c r="L14" s="18">
        <f t="shared" si="1"/>
        <v>12913.69</v>
      </c>
    </row>
    <row r="15" spans="1:12" s="19" customFormat="1" ht="15.75">
      <c r="A15" s="11">
        <v>7</v>
      </c>
      <c r="B15" s="28" t="s">
        <v>27</v>
      </c>
      <c r="C15" s="22" t="s">
        <v>28</v>
      </c>
      <c r="D15" s="18">
        <v>1260</v>
      </c>
      <c r="E15" s="18">
        <v>1920</v>
      </c>
      <c r="F15" s="18">
        <v>1560</v>
      </c>
      <c r="G15" s="18">
        <f t="shared" si="2"/>
        <v>4740</v>
      </c>
      <c r="H15" s="18">
        <v>3916.17</v>
      </c>
      <c r="I15" s="18">
        <v>9127.19</v>
      </c>
      <c r="J15" s="18">
        <v>9127.1799999999985</v>
      </c>
      <c r="K15" s="18">
        <f t="shared" si="0"/>
        <v>22170.54</v>
      </c>
      <c r="L15" s="18">
        <f t="shared" si="1"/>
        <v>26910.54</v>
      </c>
    </row>
    <row r="16" spans="1:12" s="19" customFormat="1" ht="15">
      <c r="A16" s="20">
        <v>8</v>
      </c>
      <c r="B16" s="28" t="s">
        <v>29</v>
      </c>
      <c r="C16" s="22" t="s">
        <v>30</v>
      </c>
      <c r="D16" s="18">
        <v>1740</v>
      </c>
      <c r="E16" s="18">
        <v>1740</v>
      </c>
      <c r="F16" s="18">
        <v>1800</v>
      </c>
      <c r="G16" s="18">
        <f t="shared" si="2"/>
        <v>5280</v>
      </c>
      <c r="H16" s="18">
        <v>5375.73</v>
      </c>
      <c r="I16" s="18">
        <v>3507.91</v>
      </c>
      <c r="J16" s="18">
        <v>3507.91</v>
      </c>
      <c r="K16" s="18">
        <f t="shared" si="0"/>
        <v>12391.55</v>
      </c>
      <c r="L16" s="18">
        <f t="shared" si="1"/>
        <v>17671.55</v>
      </c>
    </row>
    <row r="17" spans="1:12" s="19" customFormat="1" ht="15.75">
      <c r="A17" s="11">
        <v>9</v>
      </c>
      <c r="B17" s="28" t="s">
        <v>31</v>
      </c>
      <c r="C17" s="22" t="s">
        <v>32</v>
      </c>
      <c r="D17" s="18">
        <v>2250</v>
      </c>
      <c r="E17" s="18">
        <v>2160</v>
      </c>
      <c r="F17" s="18">
        <v>2230</v>
      </c>
      <c r="G17" s="18">
        <f t="shared" si="2"/>
        <v>6640</v>
      </c>
      <c r="H17" s="18">
        <v>3138.55</v>
      </c>
      <c r="I17" s="18">
        <v>2930.11</v>
      </c>
      <c r="J17" s="18">
        <v>2930.11</v>
      </c>
      <c r="K17" s="18">
        <f t="shared" si="0"/>
        <v>8998.77</v>
      </c>
      <c r="L17" s="18">
        <f t="shared" si="1"/>
        <v>15638.77</v>
      </c>
    </row>
    <row r="18" spans="1:12" s="19" customFormat="1" ht="15">
      <c r="A18" s="20">
        <v>10</v>
      </c>
      <c r="B18" s="28" t="s">
        <v>33</v>
      </c>
      <c r="C18" s="22" t="s">
        <v>34</v>
      </c>
      <c r="D18" s="18">
        <v>2000</v>
      </c>
      <c r="E18" s="18">
        <v>2010</v>
      </c>
      <c r="F18" s="18">
        <v>2010</v>
      </c>
      <c r="G18" s="18">
        <f t="shared" si="2"/>
        <v>6020</v>
      </c>
      <c r="H18" s="18">
        <v>2144.3000000000002</v>
      </c>
      <c r="I18" s="18">
        <v>5260.72</v>
      </c>
      <c r="J18" s="18">
        <v>5260.72</v>
      </c>
      <c r="K18" s="18">
        <f t="shared" si="0"/>
        <v>12665.740000000002</v>
      </c>
      <c r="L18" s="18">
        <f t="shared" si="1"/>
        <v>18685.740000000002</v>
      </c>
    </row>
    <row r="19" spans="1:12" s="19" customFormat="1" ht="15.75">
      <c r="A19" s="11">
        <v>11</v>
      </c>
      <c r="B19" s="28" t="s">
        <v>35</v>
      </c>
      <c r="C19" s="26" t="s">
        <v>36</v>
      </c>
      <c r="D19" s="18">
        <v>1800</v>
      </c>
      <c r="E19" s="18">
        <v>1800</v>
      </c>
      <c r="F19" s="18">
        <v>1800</v>
      </c>
      <c r="G19" s="18">
        <f t="shared" si="2"/>
        <v>5400</v>
      </c>
      <c r="H19" s="18">
        <v>5428.99</v>
      </c>
      <c r="I19" s="18">
        <v>3384.59</v>
      </c>
      <c r="J19" s="18">
        <v>3384.58</v>
      </c>
      <c r="K19" s="18">
        <f t="shared" si="0"/>
        <v>12198.16</v>
      </c>
      <c r="L19" s="18">
        <f t="shared" si="1"/>
        <v>17598.16</v>
      </c>
    </row>
    <row r="20" spans="1:12" s="19" customFormat="1" ht="15">
      <c r="A20" s="20">
        <v>12</v>
      </c>
      <c r="B20" s="28" t="s">
        <v>37</v>
      </c>
      <c r="C20" s="29" t="s">
        <v>38</v>
      </c>
      <c r="D20" s="18">
        <v>2910</v>
      </c>
      <c r="E20" s="18">
        <v>4130</v>
      </c>
      <c r="F20" s="18">
        <v>2910</v>
      </c>
      <c r="G20" s="18">
        <f t="shared" si="2"/>
        <v>9950</v>
      </c>
      <c r="H20" s="18">
        <v>9555.77</v>
      </c>
      <c r="I20" s="18">
        <v>5211.62</v>
      </c>
      <c r="J20" s="18">
        <v>5211.62</v>
      </c>
      <c r="K20" s="18">
        <f t="shared" si="0"/>
        <v>19979.009999999998</v>
      </c>
      <c r="L20" s="18">
        <f t="shared" si="1"/>
        <v>29929.01</v>
      </c>
    </row>
    <row r="21" spans="1:12" s="19" customFormat="1" ht="15.75">
      <c r="A21" s="11">
        <v>13</v>
      </c>
      <c r="B21" s="27" t="s">
        <v>39</v>
      </c>
      <c r="C21" s="25" t="s">
        <v>40</v>
      </c>
      <c r="D21" s="18">
        <v>1960</v>
      </c>
      <c r="E21" s="18">
        <v>1280</v>
      </c>
      <c r="F21" s="18">
        <v>1370</v>
      </c>
      <c r="G21" s="18">
        <f t="shared" si="2"/>
        <v>4610</v>
      </c>
      <c r="H21" s="18">
        <v>2086.79</v>
      </c>
      <c r="I21" s="18">
        <v>3401.71</v>
      </c>
      <c r="J21" s="18">
        <v>3401.71</v>
      </c>
      <c r="K21" s="18">
        <f t="shared" si="0"/>
        <v>8890.2099999999991</v>
      </c>
      <c r="L21" s="18">
        <f t="shared" si="1"/>
        <v>13500.21</v>
      </c>
    </row>
    <row r="22" spans="1:12" s="19" customFormat="1" ht="15">
      <c r="A22" s="20">
        <v>14</v>
      </c>
      <c r="B22" s="23" t="s">
        <v>41</v>
      </c>
      <c r="C22" s="26" t="s">
        <v>42</v>
      </c>
      <c r="D22" s="18">
        <v>3110</v>
      </c>
      <c r="E22" s="18">
        <v>2730</v>
      </c>
      <c r="F22" s="18">
        <v>2710</v>
      </c>
      <c r="G22" s="18">
        <f t="shared" si="2"/>
        <v>8550</v>
      </c>
      <c r="H22" s="18">
        <v>7149.66</v>
      </c>
      <c r="I22" s="18">
        <v>9494.8799999999992</v>
      </c>
      <c r="J22" s="18">
        <v>9494.8700000000008</v>
      </c>
      <c r="K22" s="18">
        <f t="shared" si="0"/>
        <v>26139.410000000003</v>
      </c>
      <c r="L22" s="18">
        <f t="shared" si="1"/>
        <v>34689.410000000003</v>
      </c>
    </row>
    <row r="23" spans="1:12" s="19" customFormat="1" ht="15.75">
      <c r="A23" s="11">
        <v>15</v>
      </c>
      <c r="B23" s="24" t="s">
        <v>43</v>
      </c>
      <c r="C23" s="25" t="s">
        <v>44</v>
      </c>
      <c r="D23" s="18">
        <v>1620</v>
      </c>
      <c r="E23" s="18">
        <v>1140</v>
      </c>
      <c r="F23" s="18">
        <v>1380</v>
      </c>
      <c r="G23" s="18">
        <f t="shared" si="2"/>
        <v>4140</v>
      </c>
      <c r="H23" s="18">
        <v>2391.69</v>
      </c>
      <c r="I23" s="18">
        <v>4084.57</v>
      </c>
      <c r="J23" s="18">
        <v>4084.56</v>
      </c>
      <c r="K23" s="18">
        <f t="shared" si="0"/>
        <v>10560.82</v>
      </c>
      <c r="L23" s="18">
        <f t="shared" si="1"/>
        <v>14700.82</v>
      </c>
    </row>
    <row r="24" spans="1:12" s="19" customFormat="1" ht="25.5">
      <c r="A24" s="20">
        <v>16</v>
      </c>
      <c r="B24" s="23" t="s">
        <v>45</v>
      </c>
      <c r="C24" s="26" t="s">
        <v>46</v>
      </c>
      <c r="D24" s="18">
        <v>2040</v>
      </c>
      <c r="E24" s="18">
        <v>2280</v>
      </c>
      <c r="F24" s="18">
        <v>1980</v>
      </c>
      <c r="G24" s="18">
        <f t="shared" si="2"/>
        <v>6300</v>
      </c>
      <c r="H24" s="18">
        <v>3730.29</v>
      </c>
      <c r="I24" s="18">
        <v>8800.6</v>
      </c>
      <c r="J24" s="18">
        <v>8800.6</v>
      </c>
      <c r="K24" s="18">
        <f t="shared" si="0"/>
        <v>21331.489999999998</v>
      </c>
      <c r="L24" s="18">
        <f t="shared" si="1"/>
        <v>27631.489999999998</v>
      </c>
    </row>
    <row r="25" spans="1:12" s="19" customFormat="1" ht="15.75">
      <c r="A25" s="11">
        <v>17</v>
      </c>
      <c r="B25" s="23" t="s">
        <v>47</v>
      </c>
      <c r="C25" s="26" t="s">
        <v>48</v>
      </c>
      <c r="D25" s="18"/>
      <c r="E25" s="18"/>
      <c r="F25" s="18"/>
      <c r="G25" s="18"/>
      <c r="H25" s="18"/>
      <c r="I25" s="18">
        <v>3013.47</v>
      </c>
      <c r="J25" s="18">
        <v>3013.4600000000005</v>
      </c>
      <c r="K25" s="18">
        <f t="shared" si="0"/>
        <v>6026.93</v>
      </c>
      <c r="L25" s="18">
        <f t="shared" si="1"/>
        <v>6026.93</v>
      </c>
    </row>
    <row r="26" spans="1:12" s="19" customFormat="1" ht="15">
      <c r="A26" s="20">
        <v>18</v>
      </c>
      <c r="B26" s="24" t="s">
        <v>49</v>
      </c>
      <c r="C26" s="25" t="s">
        <v>50</v>
      </c>
      <c r="D26" s="18">
        <v>2280</v>
      </c>
      <c r="E26" s="18">
        <v>2400</v>
      </c>
      <c r="F26" s="18">
        <v>3840</v>
      </c>
      <c r="G26" s="18">
        <f t="shared" si="2"/>
        <v>8520</v>
      </c>
      <c r="H26" s="18">
        <v>2598.3000000000002</v>
      </c>
      <c r="I26" s="18">
        <v>4437.41</v>
      </c>
      <c r="J26" s="18">
        <v>4437.41</v>
      </c>
      <c r="K26" s="18">
        <f t="shared" si="0"/>
        <v>11473.119999999999</v>
      </c>
      <c r="L26" s="18">
        <f t="shared" si="1"/>
        <v>19993.12</v>
      </c>
    </row>
    <row r="27" spans="1:12" s="19" customFormat="1" ht="15.75">
      <c r="A27" s="11">
        <v>19</v>
      </c>
      <c r="B27" s="24" t="s">
        <v>51</v>
      </c>
      <c r="C27" s="22" t="s">
        <v>52</v>
      </c>
      <c r="D27" s="18">
        <v>2220</v>
      </c>
      <c r="E27" s="18">
        <v>2220</v>
      </c>
      <c r="F27" s="18">
        <v>2100</v>
      </c>
      <c r="G27" s="18">
        <f t="shared" si="2"/>
        <v>6540</v>
      </c>
      <c r="H27" s="18">
        <v>2612.34</v>
      </c>
      <c r="I27" s="18">
        <v>5358.93</v>
      </c>
      <c r="J27" s="18">
        <v>5358.92</v>
      </c>
      <c r="K27" s="18">
        <f t="shared" si="0"/>
        <v>13330.19</v>
      </c>
      <c r="L27" s="18">
        <f t="shared" si="1"/>
        <v>19870.190000000002</v>
      </c>
    </row>
    <row r="28" spans="1:12" s="19" customFormat="1" ht="15">
      <c r="A28" s="20">
        <v>20</v>
      </c>
      <c r="B28" s="23" t="s">
        <v>53</v>
      </c>
      <c r="C28" s="26" t="s">
        <v>54</v>
      </c>
      <c r="D28" s="18">
        <v>2770</v>
      </c>
      <c r="E28" s="18">
        <v>2740</v>
      </c>
      <c r="F28" s="18">
        <v>2710</v>
      </c>
      <c r="G28" s="18">
        <f t="shared" si="2"/>
        <v>8220</v>
      </c>
      <c r="H28" s="18">
        <v>2956.01</v>
      </c>
      <c r="I28" s="18">
        <v>5685.51</v>
      </c>
      <c r="J28" s="18">
        <v>5685.5</v>
      </c>
      <c r="K28" s="18">
        <f t="shared" si="0"/>
        <v>14327.02</v>
      </c>
      <c r="L28" s="18">
        <f t="shared" si="1"/>
        <v>22547.02</v>
      </c>
    </row>
    <row r="29" spans="1:12" s="19" customFormat="1" ht="15.75">
      <c r="A29" s="11">
        <v>21</v>
      </c>
      <c r="B29" s="24" t="s">
        <v>55</v>
      </c>
      <c r="C29" s="22" t="s">
        <v>56</v>
      </c>
      <c r="D29" s="18">
        <v>1720</v>
      </c>
      <c r="E29" s="18">
        <v>2510</v>
      </c>
      <c r="F29" s="18">
        <v>2640</v>
      </c>
      <c r="G29" s="18">
        <f t="shared" si="2"/>
        <v>6870</v>
      </c>
      <c r="H29" s="18">
        <v>2822.29</v>
      </c>
      <c r="I29" s="18">
        <v>4771.99</v>
      </c>
      <c r="J29" s="18">
        <v>4771.99</v>
      </c>
      <c r="K29" s="18">
        <f t="shared" si="0"/>
        <v>12366.27</v>
      </c>
      <c r="L29" s="18">
        <f t="shared" si="1"/>
        <v>19236.27</v>
      </c>
    </row>
    <row r="30" spans="1:12" s="19" customFormat="1" ht="25.5">
      <c r="A30" s="20">
        <v>22</v>
      </c>
      <c r="B30" s="21" t="s">
        <v>57</v>
      </c>
      <c r="C30" s="29" t="s">
        <v>58</v>
      </c>
      <c r="D30" s="18">
        <v>1440</v>
      </c>
      <c r="E30" s="18">
        <v>1440</v>
      </c>
      <c r="F30" s="18">
        <v>1440</v>
      </c>
      <c r="G30" s="18">
        <f t="shared" si="2"/>
        <v>4320</v>
      </c>
      <c r="H30" s="18">
        <v>4360.24</v>
      </c>
      <c r="I30" s="18">
        <v>2659.48</v>
      </c>
      <c r="J30" s="18">
        <v>2659.48</v>
      </c>
      <c r="K30" s="18">
        <f t="shared" si="0"/>
        <v>9679.1999999999989</v>
      </c>
      <c r="L30" s="18">
        <f t="shared" si="1"/>
        <v>13999.199999999999</v>
      </c>
    </row>
    <row r="31" spans="1:12" s="19" customFormat="1" ht="15.75">
      <c r="A31" s="11">
        <v>23</v>
      </c>
      <c r="B31" s="23" t="s">
        <v>59</v>
      </c>
      <c r="C31" s="26" t="s">
        <v>60</v>
      </c>
      <c r="D31" s="18">
        <v>1260</v>
      </c>
      <c r="E31" s="18">
        <v>1200</v>
      </c>
      <c r="F31" s="18">
        <v>960</v>
      </c>
      <c r="G31" s="18">
        <f t="shared" si="2"/>
        <v>3420</v>
      </c>
      <c r="H31" s="18">
        <v>2092.14</v>
      </c>
      <c r="I31" s="18">
        <v>4657.8</v>
      </c>
      <c r="J31" s="18">
        <v>4657.8</v>
      </c>
      <c r="K31" s="18">
        <f t="shared" si="0"/>
        <v>11407.740000000002</v>
      </c>
      <c r="L31" s="18">
        <f t="shared" si="1"/>
        <v>14827.739999999998</v>
      </c>
    </row>
    <row r="32" spans="1:12" s="19" customFormat="1" ht="15">
      <c r="A32" s="20">
        <v>24</v>
      </c>
      <c r="B32" s="23" t="s">
        <v>61</v>
      </c>
      <c r="C32" s="26" t="s">
        <v>62</v>
      </c>
      <c r="D32" s="18">
        <v>2220</v>
      </c>
      <c r="E32" s="18">
        <v>2340</v>
      </c>
      <c r="F32" s="18">
        <v>2220</v>
      </c>
      <c r="G32" s="18">
        <f t="shared" si="2"/>
        <v>6780</v>
      </c>
      <c r="H32" s="18">
        <v>6782</v>
      </c>
      <c r="I32" s="18">
        <v>4298.1000000000004</v>
      </c>
      <c r="J32" s="18">
        <v>4298.1000000000004</v>
      </c>
      <c r="K32" s="18">
        <f t="shared" si="0"/>
        <v>15378.2</v>
      </c>
      <c r="L32" s="18">
        <f t="shared" si="1"/>
        <v>22158.199999999997</v>
      </c>
    </row>
    <row r="33" spans="1:12" s="19" customFormat="1" ht="15.75">
      <c r="A33" s="11">
        <v>25</v>
      </c>
      <c r="B33" s="23" t="s">
        <v>63</v>
      </c>
      <c r="C33" s="26" t="s">
        <v>64</v>
      </c>
      <c r="D33" s="18">
        <v>210</v>
      </c>
      <c r="E33" s="18">
        <v>370</v>
      </c>
      <c r="F33" s="18">
        <v>270</v>
      </c>
      <c r="G33" s="18">
        <f t="shared" si="2"/>
        <v>850</v>
      </c>
      <c r="H33" s="18">
        <v>0</v>
      </c>
      <c r="I33" s="18">
        <v>3238.42</v>
      </c>
      <c r="J33" s="18">
        <v>3238.42</v>
      </c>
      <c r="K33" s="18">
        <f t="shared" si="0"/>
        <v>6476.84</v>
      </c>
      <c r="L33" s="18">
        <f t="shared" si="1"/>
        <v>7326.84</v>
      </c>
    </row>
    <row r="34" spans="1:12" s="19" customFormat="1" ht="25.5">
      <c r="A34" s="20">
        <v>26</v>
      </c>
      <c r="B34" s="23" t="s">
        <v>65</v>
      </c>
      <c r="C34" s="26" t="s">
        <v>66</v>
      </c>
      <c r="D34" s="18">
        <v>1260</v>
      </c>
      <c r="E34" s="18">
        <v>1560</v>
      </c>
      <c r="F34" s="18">
        <v>3000</v>
      </c>
      <c r="G34" s="18">
        <f t="shared" si="2"/>
        <v>5820</v>
      </c>
      <c r="H34" s="18">
        <v>1079.17</v>
      </c>
      <c r="I34" s="18">
        <v>3588.98</v>
      </c>
      <c r="J34" s="18">
        <v>3588.98</v>
      </c>
      <c r="K34" s="18">
        <f t="shared" si="0"/>
        <v>8257.1299999999992</v>
      </c>
      <c r="L34" s="18">
        <f t="shared" si="1"/>
        <v>14077.13</v>
      </c>
    </row>
    <row r="35" spans="1:12" s="19" customFormat="1" ht="15.75">
      <c r="A35" s="11">
        <v>27</v>
      </c>
      <c r="B35" s="23" t="s">
        <v>67</v>
      </c>
      <c r="C35" s="30" t="s">
        <v>68</v>
      </c>
      <c r="D35" s="18">
        <v>2060</v>
      </c>
      <c r="E35" s="18">
        <v>2140</v>
      </c>
      <c r="F35" s="18">
        <v>1610</v>
      </c>
      <c r="G35" s="18">
        <f t="shared" si="2"/>
        <v>5810</v>
      </c>
      <c r="H35" s="18">
        <v>2349.5700000000002</v>
      </c>
      <c r="I35" s="18">
        <v>2724.57</v>
      </c>
      <c r="J35" s="18">
        <v>2724.56</v>
      </c>
      <c r="K35" s="18">
        <f t="shared" si="0"/>
        <v>7798.7000000000007</v>
      </c>
      <c r="L35" s="18">
        <f t="shared" si="1"/>
        <v>13608.699999999999</v>
      </c>
    </row>
    <row r="36" spans="1:12" s="19" customFormat="1" ht="15">
      <c r="A36" s="20">
        <v>28</v>
      </c>
      <c r="B36" s="31" t="s">
        <v>69</v>
      </c>
      <c r="C36" s="32" t="s">
        <v>70</v>
      </c>
      <c r="D36" s="18">
        <v>1430</v>
      </c>
      <c r="E36" s="18">
        <v>1270</v>
      </c>
      <c r="F36" s="18">
        <v>1400</v>
      </c>
      <c r="G36" s="18">
        <f t="shared" si="2"/>
        <v>4100</v>
      </c>
      <c r="H36" s="18">
        <v>1528.41</v>
      </c>
      <c r="I36" s="18">
        <v>2332.9</v>
      </c>
      <c r="J36" s="18">
        <v>2332.89</v>
      </c>
      <c r="K36" s="18">
        <f t="shared" si="0"/>
        <v>6194.2000000000007</v>
      </c>
      <c r="L36" s="18">
        <f t="shared" si="1"/>
        <v>10294.199999999999</v>
      </c>
    </row>
    <row r="37" spans="1:12" s="19" customFormat="1" ht="15.75">
      <c r="A37" s="11">
        <v>29</v>
      </c>
      <c r="B37" s="23" t="s">
        <v>71</v>
      </c>
      <c r="C37" s="26" t="s">
        <v>72</v>
      </c>
      <c r="D37" s="18">
        <v>2300</v>
      </c>
      <c r="E37" s="18">
        <v>3860</v>
      </c>
      <c r="F37" s="18">
        <v>2300</v>
      </c>
      <c r="G37" s="18">
        <f t="shared" si="2"/>
        <v>8460</v>
      </c>
      <c r="H37" s="18">
        <v>7943.54</v>
      </c>
      <c r="I37" s="18">
        <v>3687.19</v>
      </c>
      <c r="J37" s="18">
        <v>3687.18</v>
      </c>
      <c r="K37" s="18">
        <f t="shared" si="0"/>
        <v>15317.91</v>
      </c>
      <c r="L37" s="18">
        <f t="shared" si="1"/>
        <v>23777.91</v>
      </c>
    </row>
    <row r="38" spans="1:12" ht="47.25">
      <c r="A38" s="33"/>
      <c r="B38" s="34"/>
      <c r="C38" s="11" t="s">
        <v>73</v>
      </c>
      <c r="D38" s="35">
        <f>SUM(D9:D37)</f>
        <v>49350</v>
      </c>
      <c r="E38" s="35">
        <f t="shared" ref="E38:L38" si="3">SUM(E9:E37)</f>
        <v>54550</v>
      </c>
      <c r="F38" s="35">
        <f t="shared" si="3"/>
        <v>51420</v>
      </c>
      <c r="G38" s="35">
        <f t="shared" si="3"/>
        <v>155320</v>
      </c>
      <c r="H38" s="35">
        <f t="shared" si="3"/>
        <v>103248.61999999998</v>
      </c>
      <c r="I38" s="35">
        <f t="shared" si="3"/>
        <v>127135.46000000002</v>
      </c>
      <c r="J38" s="35">
        <f t="shared" si="3"/>
        <v>127135.34000000003</v>
      </c>
      <c r="K38" s="35">
        <f t="shared" si="3"/>
        <v>357519.42000000004</v>
      </c>
      <c r="L38" s="35">
        <f t="shared" si="3"/>
        <v>512839.42000000004</v>
      </c>
    </row>
    <row r="39" spans="1:12" s="36" customFormat="1" ht="15.75">
      <c r="A39" s="37"/>
      <c r="B39" s="38"/>
      <c r="C39" s="38"/>
      <c r="D39" s="39"/>
      <c r="E39" s="39"/>
      <c r="F39" s="39"/>
      <c r="G39" s="39"/>
      <c r="H39" s="39"/>
    </row>
    <row r="40" spans="1:12" s="36" customFormat="1" ht="15.75">
      <c r="A40" s="37"/>
      <c r="B40" s="38"/>
      <c r="C40" s="38"/>
      <c r="D40" s="39"/>
      <c r="E40" s="39"/>
      <c r="F40" s="39"/>
      <c r="G40" s="39"/>
      <c r="H40" s="39"/>
    </row>
    <row r="41" spans="1:12" ht="15">
      <c r="C41" s="41"/>
      <c r="I41" s="40"/>
    </row>
    <row r="42" spans="1:12">
      <c r="I42" s="40"/>
    </row>
    <row r="43" spans="1:12">
      <c r="I43" s="8"/>
    </row>
    <row r="44" spans="1:12" ht="15">
      <c r="C44" s="41"/>
    </row>
  </sheetData>
  <autoFilter ref="A8:D38"/>
  <printOptions horizontalCentered="1"/>
  <pageMargins left="0" right="0" top="0.69685039400000004" bottom="0.59055118110236204" header="0.118110236220472" footer="0.118110236220472"/>
  <pageSetup paperSize="9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27.04.18-ECO FAM+DENT-CONTRACTA</vt:lpstr>
      <vt:lpstr>'27.04.18-ECO FAM+DENT-CONTRACTA'!Print_Area</vt:lpstr>
      <vt:lpstr>'27.04.18-ECO FAM+DENT-CONTRACTA'!Print_Titles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2018-04-27T12:29:37Z</dcterms:created>
  <dcterms:modified xsi:type="dcterms:W3CDTF">2018-05-04T12:39:31Z</dcterms:modified>
</cp:coreProperties>
</file>